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00" l="1"/>
  <c r="L196" s="1"/>
  <c r="I81"/>
  <c r="G176"/>
  <c r="I195"/>
  <c r="I196" s="1"/>
  <c r="G62"/>
  <c r="F196"/>
  <c r="G196"/>
  <c r="H196"/>
  <c r="J196"/>
</calcChain>
</file>

<file path=xl/sharedStrings.xml><?xml version="1.0" encoding="utf-8"?>
<sst xmlns="http://schemas.openxmlformats.org/spreadsheetml/2006/main" count="281" uniqueCount="97">
  <si>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</si>
  <si>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</si>
  <si>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</si>
  <si>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</si>
  <si>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</si>
  <si>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</si>
  <si>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</si>
  <si>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</si>
  <si>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</si>
  <si>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</si>
  <si>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</si>
  <si>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</si>
  <si>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</si>
  <si>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</si>
  <si>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</si>
  <si>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</si>
  <si>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</si>
  <si>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</si>
  <si>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</si>
  <si>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</si>
  <si>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</si>
  <si>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</si>
  <si>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</si>
  <si>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</si>
  <si>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</si>
  <si>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</si>
  <si>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</si>
  <si>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</si>
  <si>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</si>
  <si>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</si>
  <si>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</si>
  <si>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</si>
  <si>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</si>
  <si>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</si>
  <si>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</si>
  <si>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</si>
  <si>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</si>
  <si>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</si>
  <si>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</si>
  <si>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Вр.и.о. директора</t>
  </si>
  <si>
    <t>Лимонова С.В.</t>
  </si>
  <si>
    <t>Суп картофельный с макаронными изделиями</t>
  </si>
  <si>
    <t>54-7с-2020</t>
  </si>
  <si>
    <t>54-3г-2020</t>
  </si>
  <si>
    <t>Чай с сахаром</t>
  </si>
  <si>
    <t>54-2гн-2020</t>
  </si>
  <si>
    <t>Хлеб пшеничный</t>
  </si>
  <si>
    <t>Гуляш из говядины</t>
  </si>
  <si>
    <t>Каша гречневая рассыпчатая</t>
  </si>
  <si>
    <t>54-4г-2020</t>
  </si>
  <si>
    <t>Компот из смеси сухофруктов</t>
  </si>
  <si>
    <t>54-1хн-2020</t>
  </si>
  <si>
    <t>Чай с лимоном и сахаром</t>
  </si>
  <si>
    <t>54-3гн-2020</t>
  </si>
  <si>
    <t>54-2м-2020</t>
  </si>
  <si>
    <t>Салат из моркови и яблок</t>
  </si>
  <si>
    <t>54-11з-2020</t>
  </si>
  <si>
    <t>Салат из белокачанной капусты с морковью</t>
  </si>
  <si>
    <t>54-8з-2020</t>
  </si>
  <si>
    <t>Салат из свежих огурцов и помидоров</t>
  </si>
  <si>
    <t>54-5з-2020</t>
  </si>
  <si>
    <t>Борщ с капустой и картофелем со сметаной</t>
  </si>
  <si>
    <t>54-2с-2020</t>
  </si>
  <si>
    <t>Какао с молоком</t>
  </si>
  <si>
    <t>54-21гн-2020</t>
  </si>
  <si>
    <t>конд. изд.</t>
  </si>
  <si>
    <t>Печенье сахарное</t>
  </si>
  <si>
    <t>Пром.</t>
  </si>
  <si>
    <t>54-18з-2020</t>
  </si>
  <si>
    <t>Жаркое по-домашнему</t>
  </si>
  <si>
    <t>54-9м-2020</t>
  </si>
  <si>
    <t>Рассольник лениградский</t>
  </si>
  <si>
    <t>54-3с-2020</t>
  </si>
  <si>
    <t>54-13з-2020</t>
  </si>
  <si>
    <t>Салат из свеклы с черносливом</t>
  </si>
  <si>
    <t>соус</t>
  </si>
  <si>
    <t>Соус красный основной</t>
  </si>
  <si>
    <t>54-3соус-2020</t>
  </si>
  <si>
    <t>Суп картофельный с горохом</t>
  </si>
  <si>
    <t>54-8с-2020</t>
  </si>
  <si>
    <t>Какао с молоком сгущеным</t>
  </si>
  <si>
    <t>Яблоки свежие</t>
  </si>
  <si>
    <t>Винегрет</t>
  </si>
  <si>
    <t>54-16з-2020</t>
  </si>
  <si>
    <t>Макароны отварные с сыром</t>
  </si>
  <si>
    <t>МКОУ ООШ с.Верхосунье Фаленского муниципального округа</t>
  </si>
  <si>
    <t>Голубцы ленивые, рис отварной</t>
  </si>
  <si>
    <t>54-3м-2020, 54-6г-2020</t>
  </si>
  <si>
    <t>Котлета из говядины, макароны отварные</t>
  </si>
  <si>
    <t>54-4м-2020, 54-1г-2020</t>
  </si>
  <si>
    <t>Тефтели из говядины с рисом, картофельное пюре</t>
  </si>
  <si>
    <t>54-16м-2020, 54-11г-2020</t>
  </si>
  <si>
    <t>Рыба, запеченная в сметанном соусе (минтай), картофельное пюре</t>
  </si>
  <si>
    <t>54-9р-2020, 54-11г-2020</t>
  </si>
  <si>
    <t>Салат из свеклы отварной</t>
  </si>
  <si>
    <t>Омлет натуральный</t>
  </si>
  <si>
    <t>54-1о-2020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</si>
</sst>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3" fontId="2" fillId="2" borderId="2" xfId="0" applyNumberFormat="1" applyFont="1" applyFill="1" applyBorder="1" applyAlignment="1" applyProtection="1">
      <alignment horizontal="center" vertical="top" wrapText="1"/>
      <protection locked="0"/>
    </xf>
    <xf numFmtId="43" fontId="2" fillId="0" borderId="2" xfId="0" applyNumberFormat="1" applyFont="1" applyBorder="1" applyAlignment="1">
      <alignment horizontal="center" vertical="top" wrapText="1"/>
    </xf>
    <xf numFmtId="43" fontId="2" fillId="3" borderId="3" xfId="0" applyNumberFormat="1" applyFont="1" applyFill="1" applyBorder="1" applyAlignment="1">
      <alignment horizontal="center" vertical="top" wrapText="1"/>
    </xf>
    <xf numFmtId="43" fontId="2" fillId="2" borderId="1" xfId="0" applyNumberFormat="1" applyFont="1" applyFill="1" applyBorder="1" applyAlignment="1" applyProtection="1">
      <alignment horizontal="center" vertical="top" wrapText="1"/>
      <protection locked="0"/>
    </xf>
    <xf numFmtId="43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L119" sqref="L1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42578125" style="2" bestFit="1" customWidth="1"/>
    <col min="13" max="16384" width="9.140625" style="2"/>
  </cols>
  <sheetData>
    <row r="1" spans="1:12" ht="15">
      <c r="A1" s="1" t="s">
        <v>7</v>
      </c>
      <c r="C1" s="52" t="s">
        <v>85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6.5</v>
      </c>
      <c r="H6" s="40">
        <v>3.5</v>
      </c>
      <c r="I6" s="40">
        <v>23.1</v>
      </c>
      <c r="J6" s="40">
        <v>149.5</v>
      </c>
      <c r="K6" s="41" t="s">
        <v>42</v>
      </c>
      <c r="L6" s="40">
        <v>35</v>
      </c>
    </row>
    <row r="7" spans="1:12" ht="15">
      <c r="A7" s="23"/>
      <c r="B7" s="15"/>
      <c r="C7" s="11"/>
      <c r="D7" s="6" t="s">
        <v>28</v>
      </c>
      <c r="E7" s="42" t="s">
        <v>84</v>
      </c>
      <c r="F7" s="43">
        <v>150</v>
      </c>
      <c r="G7" s="43">
        <v>7.9</v>
      </c>
      <c r="H7" s="43">
        <v>7.2</v>
      </c>
      <c r="I7" s="43">
        <v>28.6</v>
      </c>
      <c r="J7" s="43">
        <v>210.6</v>
      </c>
      <c r="K7" s="44" t="s">
        <v>43</v>
      </c>
      <c r="L7" s="43">
        <v>17.98</v>
      </c>
    </row>
    <row r="8" spans="1:12" ht="25.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45</v>
      </c>
      <c r="L8" s="43">
        <v>1.91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4.0999999999999996</v>
      </c>
      <c r="H9" s="43">
        <v>0.7</v>
      </c>
      <c r="I9" s="43">
        <v>0.7</v>
      </c>
      <c r="J9" s="43">
        <v>97.5</v>
      </c>
      <c r="K9" s="44">
        <v>878</v>
      </c>
      <c r="L9" s="43">
        <v>2.9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18.7</v>
      </c>
      <c r="H13" s="19">
        <f t="shared" si="0"/>
        <v>11.399999999999999</v>
      </c>
      <c r="I13" s="19">
        <f t="shared" si="0"/>
        <v>58.900000000000006</v>
      </c>
      <c r="J13" s="19">
        <f t="shared" si="0"/>
        <v>484.40000000000003</v>
      </c>
      <c r="K13" s="25"/>
      <c r="L13" s="19">
        <f t="shared" ref="L13" si="1">SUM(L6:L12)</f>
        <v>57.79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58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58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8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58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58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58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8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8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650</v>
      </c>
      <c r="G24" s="32">
        <f t="shared" ref="G24:J24" si="4">G13+G23</f>
        <v>18.7</v>
      </c>
      <c r="H24" s="32">
        <f t="shared" si="4"/>
        <v>11.399999999999999</v>
      </c>
      <c r="I24" s="32">
        <f t="shared" si="4"/>
        <v>58.900000000000006</v>
      </c>
      <c r="J24" s="32">
        <f t="shared" si="4"/>
        <v>484.40000000000003</v>
      </c>
      <c r="K24" s="32"/>
      <c r="L24" s="60">
        <f t="shared" ref="L24" si="5">L13+L23</f>
        <v>57.79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80</v>
      </c>
      <c r="G25" s="40">
        <v>13.5</v>
      </c>
      <c r="H25" s="40">
        <v>13.5</v>
      </c>
      <c r="I25" s="40">
        <v>3.1</v>
      </c>
      <c r="J25" s="40">
        <v>188.9</v>
      </c>
      <c r="K25" s="41" t="s">
        <v>54</v>
      </c>
      <c r="L25" s="61">
        <v>47.03</v>
      </c>
    </row>
    <row r="26" spans="1:12" ht="15">
      <c r="A26" s="14"/>
      <c r="B26" s="15"/>
      <c r="C26" s="11"/>
      <c r="D26" s="6" t="s">
        <v>29</v>
      </c>
      <c r="E26" s="42" t="s">
        <v>48</v>
      </c>
      <c r="F26" s="43">
        <v>150</v>
      </c>
      <c r="G26" s="43">
        <v>8.1999999999999993</v>
      </c>
      <c r="H26" s="43">
        <v>6.9</v>
      </c>
      <c r="I26" s="43">
        <v>35.9</v>
      </c>
      <c r="J26" s="43">
        <v>238.9</v>
      </c>
      <c r="K26" s="44" t="s">
        <v>49</v>
      </c>
      <c r="L26" s="58">
        <v>10.199999999999999</v>
      </c>
    </row>
    <row r="27" spans="1:12" ht="25.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51</v>
      </c>
      <c r="L27" s="58">
        <v>8.52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4.0999999999999996</v>
      </c>
      <c r="H28" s="43">
        <v>0.7</v>
      </c>
      <c r="I28" s="43">
        <v>0.7</v>
      </c>
      <c r="J28" s="43">
        <v>97.5</v>
      </c>
      <c r="K28" s="44">
        <v>878</v>
      </c>
      <c r="L28" s="58">
        <v>2.9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8"/>
    </row>
    <row r="30" spans="1:12" ht="25.5">
      <c r="A30" s="14"/>
      <c r="B30" s="15"/>
      <c r="C30" s="11"/>
      <c r="D30" s="6" t="s">
        <v>26</v>
      </c>
      <c r="E30" s="42" t="s">
        <v>55</v>
      </c>
      <c r="F30" s="43">
        <v>80</v>
      </c>
      <c r="G30" s="43">
        <v>0.7</v>
      </c>
      <c r="H30" s="43">
        <v>8.1</v>
      </c>
      <c r="I30" s="43">
        <v>5.8</v>
      </c>
      <c r="J30" s="43">
        <v>99</v>
      </c>
      <c r="K30" s="44" t="s">
        <v>56</v>
      </c>
      <c r="L30" s="58">
        <v>6.45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8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26.999999999999996</v>
      </c>
      <c r="H32" s="19">
        <f t="shared" ref="H32" si="7">SUM(H25:H31)</f>
        <v>29.199999999999996</v>
      </c>
      <c r="I32" s="19">
        <f t="shared" ref="I32" si="8">SUM(I25:I31)</f>
        <v>65.3</v>
      </c>
      <c r="J32" s="19">
        <f t="shared" ref="J32:L32" si="9">SUM(J25:J31)</f>
        <v>705.3</v>
      </c>
      <c r="K32" s="25"/>
      <c r="L32" s="59">
        <f t="shared" si="9"/>
        <v>75.100000000000009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8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58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58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58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58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8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58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8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8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560</v>
      </c>
      <c r="G43" s="32">
        <f t="shared" ref="G43" si="14">G32+G42</f>
        <v>26.999999999999996</v>
      </c>
      <c r="H43" s="32">
        <f t="shared" ref="H43" si="15">H32+H42</f>
        <v>29.199999999999996</v>
      </c>
      <c r="I43" s="32">
        <f t="shared" ref="I43" si="16">I32+I42</f>
        <v>65.3</v>
      </c>
      <c r="J43" s="32">
        <f t="shared" ref="J43:L43" si="17">J32+J42</f>
        <v>705.3</v>
      </c>
      <c r="K43" s="32"/>
      <c r="L43" s="60">
        <f t="shared" si="17"/>
        <v>75.100000000000009</v>
      </c>
    </row>
    <row r="44" spans="1:12" ht="38.2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260</v>
      </c>
      <c r="G44" s="40">
        <v>18.2</v>
      </c>
      <c r="H44" s="40">
        <v>26.1</v>
      </c>
      <c r="I44" s="40">
        <v>24</v>
      </c>
      <c r="J44" s="40">
        <v>404.1</v>
      </c>
      <c r="K44" s="41" t="s">
        <v>93</v>
      </c>
      <c r="L44" s="61">
        <v>40.89</v>
      </c>
    </row>
    <row r="45" spans="1:12" ht="15">
      <c r="A45" s="23"/>
      <c r="B45" s="15"/>
      <c r="C45" s="11"/>
      <c r="D45" s="6"/>
      <c r="E45" s="42"/>
      <c r="F45" s="43"/>
      <c r="G45" s="51"/>
      <c r="H45" s="43"/>
      <c r="I45" s="43"/>
      <c r="J45" s="43"/>
      <c r="K45" s="44"/>
      <c r="L45" s="58"/>
    </row>
    <row r="46" spans="1:12" ht="25.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53</v>
      </c>
      <c r="L46" s="58">
        <v>2.2999999999999998</v>
      </c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4.0999999999999996</v>
      </c>
      <c r="H47" s="43">
        <v>0.7</v>
      </c>
      <c r="I47" s="43">
        <v>0.7</v>
      </c>
      <c r="J47" s="43">
        <v>97.5</v>
      </c>
      <c r="K47" s="44">
        <v>878</v>
      </c>
      <c r="L47" s="58">
        <v>2.9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58"/>
    </row>
    <row r="49" spans="1:12" ht="15">
      <c r="A49" s="23"/>
      <c r="B49" s="15"/>
      <c r="C49" s="11"/>
      <c r="D49" s="6" t="s">
        <v>26</v>
      </c>
      <c r="E49" s="42" t="s">
        <v>57</v>
      </c>
      <c r="F49" s="43">
        <v>80</v>
      </c>
      <c r="G49" s="43">
        <v>1.3</v>
      </c>
      <c r="H49" s="43">
        <v>8.1</v>
      </c>
      <c r="I49" s="43">
        <v>7.8</v>
      </c>
      <c r="J49" s="43">
        <v>108.7</v>
      </c>
      <c r="K49" s="44" t="s">
        <v>58</v>
      </c>
      <c r="L49" s="58">
        <v>5.8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8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23.900000000000002</v>
      </c>
      <c r="H51" s="19">
        <f t="shared" ref="H51" si="19">SUM(H44:H50)</f>
        <v>34.9</v>
      </c>
      <c r="I51" s="19">
        <f t="shared" ref="I51" si="20">SUM(I44:I50)</f>
        <v>39.199999999999996</v>
      </c>
      <c r="J51" s="19">
        <f t="shared" ref="J51:L51" si="21">SUM(J44:J50)</f>
        <v>638.20000000000005</v>
      </c>
      <c r="K51" s="25"/>
      <c r="L51" s="59">
        <f t="shared" si="21"/>
        <v>51.889999999999993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58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58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58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58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58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58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58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8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8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590</v>
      </c>
      <c r="G62" s="32">
        <f t="shared" ref="G62" si="26">G51+G61</f>
        <v>23.900000000000002</v>
      </c>
      <c r="H62" s="32">
        <f t="shared" ref="H62" si="27">H51+H61</f>
        <v>34.9</v>
      </c>
      <c r="I62" s="32">
        <f t="shared" ref="I62" si="28">I51+I61</f>
        <v>39.199999999999996</v>
      </c>
      <c r="J62" s="32">
        <f t="shared" ref="J62:L62" si="29">J51+J61</f>
        <v>638.20000000000005</v>
      </c>
      <c r="K62" s="32"/>
      <c r="L62" s="60">
        <f t="shared" si="29"/>
        <v>51.889999999999993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250</v>
      </c>
      <c r="G63" s="40">
        <v>5.9</v>
      </c>
      <c r="H63" s="40">
        <v>7.6</v>
      </c>
      <c r="I63" s="40">
        <v>12.6</v>
      </c>
      <c r="J63" s="40">
        <v>142.80000000000001</v>
      </c>
      <c r="K63" s="41" t="s">
        <v>62</v>
      </c>
      <c r="L63" s="61">
        <v>42.6</v>
      </c>
    </row>
    <row r="64" spans="1:12" ht="15">
      <c r="A64" s="23"/>
      <c r="B64" s="15"/>
      <c r="C64" s="11"/>
      <c r="D64" s="6" t="s">
        <v>26</v>
      </c>
      <c r="E64" s="42" t="s">
        <v>59</v>
      </c>
      <c r="F64" s="43">
        <v>80</v>
      </c>
      <c r="G64" s="43">
        <v>0.7</v>
      </c>
      <c r="H64" s="43">
        <v>4.0999999999999996</v>
      </c>
      <c r="I64" s="43">
        <v>2.5</v>
      </c>
      <c r="J64" s="43">
        <v>49.9</v>
      </c>
      <c r="K64" s="44" t="s">
        <v>60</v>
      </c>
      <c r="L64" s="58">
        <v>15.3</v>
      </c>
    </row>
    <row r="65" spans="1:12" ht="25.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4.5999999999999996</v>
      </c>
      <c r="H65" s="43">
        <v>4.4000000000000004</v>
      </c>
      <c r="I65" s="43">
        <v>12.5</v>
      </c>
      <c r="J65" s="43">
        <v>107.2</v>
      </c>
      <c r="K65" s="44" t="s">
        <v>64</v>
      </c>
      <c r="L65" s="58">
        <v>7.4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4.0999999999999996</v>
      </c>
      <c r="H66" s="43">
        <v>0.7</v>
      </c>
      <c r="I66" s="43">
        <v>0.7</v>
      </c>
      <c r="J66" s="43">
        <v>97.5</v>
      </c>
      <c r="K66" s="44">
        <v>878</v>
      </c>
      <c r="L66" s="58">
        <v>2.9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8"/>
    </row>
    <row r="68" spans="1:12" ht="15">
      <c r="A68" s="23"/>
      <c r="B68" s="15"/>
      <c r="C68" s="11"/>
      <c r="D68" s="6" t="s">
        <v>65</v>
      </c>
      <c r="E68" s="42" t="s">
        <v>66</v>
      </c>
      <c r="F68" s="43">
        <v>50</v>
      </c>
      <c r="G68" s="43">
        <v>3.2</v>
      </c>
      <c r="H68" s="43">
        <v>4</v>
      </c>
      <c r="I68" s="43">
        <v>22</v>
      </c>
      <c r="J68" s="43">
        <v>133.6</v>
      </c>
      <c r="K68" s="44" t="s">
        <v>67</v>
      </c>
      <c r="L68" s="58">
        <v>9.5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8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18.5</v>
      </c>
      <c r="H70" s="19">
        <f t="shared" ref="H70" si="31">SUM(H63:H69)</f>
        <v>20.8</v>
      </c>
      <c r="I70" s="19">
        <f t="shared" ref="I70" si="32">SUM(I63:I69)</f>
        <v>50.3</v>
      </c>
      <c r="J70" s="19">
        <f t="shared" ref="J70:L70" si="33">SUM(J63:J69)</f>
        <v>531</v>
      </c>
      <c r="K70" s="25"/>
      <c r="L70" s="59">
        <f t="shared" si="33"/>
        <v>77.700000000000017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58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58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58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8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58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58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58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8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8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630</v>
      </c>
      <c r="G81" s="32">
        <f t="shared" ref="G81" si="38">G70+G80</f>
        <v>18.5</v>
      </c>
      <c r="H81" s="32">
        <f t="shared" ref="H81" si="39">H70+H80</f>
        <v>20.8</v>
      </c>
      <c r="I81" s="32">
        <f t="shared" ref="I81" si="40">I70+I80</f>
        <v>50.3</v>
      </c>
      <c r="J81" s="32">
        <f t="shared" ref="J81:L81" si="41">J70+J80</f>
        <v>531</v>
      </c>
      <c r="K81" s="32"/>
      <c r="L81" s="60">
        <f t="shared" si="41"/>
        <v>77.700000000000017</v>
      </c>
    </row>
    <row r="82" spans="1:12" ht="38.2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250</v>
      </c>
      <c r="G82" s="40">
        <v>12</v>
      </c>
      <c r="H82" s="40">
        <v>13.3</v>
      </c>
      <c r="I82" s="40">
        <v>42.8</v>
      </c>
      <c r="J82" s="40">
        <v>339.4</v>
      </c>
      <c r="K82" s="41" t="s">
        <v>87</v>
      </c>
      <c r="L82" s="61">
        <v>53.29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8"/>
    </row>
    <row r="84" spans="1:12" ht="25.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45</v>
      </c>
      <c r="L84" s="58">
        <v>1.91</v>
      </c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4.0999999999999996</v>
      </c>
      <c r="H85" s="43">
        <v>0.7</v>
      </c>
      <c r="I85" s="43">
        <v>0.7</v>
      </c>
      <c r="J85" s="43">
        <v>97.5</v>
      </c>
      <c r="K85" s="44">
        <v>878</v>
      </c>
      <c r="L85" s="58">
        <v>2.9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58"/>
    </row>
    <row r="87" spans="1:12" ht="25.5">
      <c r="A87" s="23"/>
      <c r="B87" s="15"/>
      <c r="C87" s="11"/>
      <c r="D87" s="6" t="s">
        <v>26</v>
      </c>
      <c r="E87" s="42" t="s">
        <v>94</v>
      </c>
      <c r="F87" s="43">
        <v>80</v>
      </c>
      <c r="G87" s="43">
        <v>1.1000000000000001</v>
      </c>
      <c r="H87" s="43">
        <v>3.6</v>
      </c>
      <c r="I87" s="43">
        <v>6.1</v>
      </c>
      <c r="J87" s="43">
        <v>60.8</v>
      </c>
      <c r="K87" s="44" t="s">
        <v>73</v>
      </c>
      <c r="L87" s="58">
        <v>4.54</v>
      </c>
    </row>
    <row r="88" spans="1:12" ht="25.5">
      <c r="A88" s="23"/>
      <c r="B88" s="15"/>
      <c r="C88" s="11"/>
      <c r="D88" s="6" t="s">
        <v>75</v>
      </c>
      <c r="E88" s="42" t="s">
        <v>76</v>
      </c>
      <c r="F88" s="43">
        <v>100</v>
      </c>
      <c r="G88" s="43">
        <v>3.3</v>
      </c>
      <c r="H88" s="43">
        <v>2.7</v>
      </c>
      <c r="I88" s="43">
        <v>8.9</v>
      </c>
      <c r="J88" s="43">
        <v>73.099999999999994</v>
      </c>
      <c r="K88" s="44" t="s">
        <v>77</v>
      </c>
      <c r="L88" s="58">
        <v>4.7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20.7</v>
      </c>
      <c r="H89" s="19">
        <f t="shared" ref="H89" si="43">SUM(H82:H88)</f>
        <v>20.3</v>
      </c>
      <c r="I89" s="19">
        <f t="shared" ref="I89" si="44">SUM(I82:I88)</f>
        <v>65</v>
      </c>
      <c r="J89" s="19">
        <f t="shared" ref="J89:L89" si="45">SUM(J82:J88)</f>
        <v>597.6</v>
      </c>
      <c r="K89" s="25"/>
      <c r="L89" s="59">
        <f t="shared" si="45"/>
        <v>67.339999999999989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8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58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58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8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58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58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58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8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8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680</v>
      </c>
      <c r="G100" s="32">
        <f t="shared" ref="G100" si="50">G89+G99</f>
        <v>20.7</v>
      </c>
      <c r="H100" s="32">
        <f t="shared" ref="H100" si="51">H89+H99</f>
        <v>20.3</v>
      </c>
      <c r="I100" s="32">
        <f t="shared" ref="I100" si="52">I89+I99</f>
        <v>65</v>
      </c>
      <c r="J100" s="32">
        <f t="shared" ref="J100:L100" si="53">J89+J99</f>
        <v>597.6</v>
      </c>
      <c r="K100" s="32"/>
      <c r="L100" s="60">
        <f t="shared" si="53"/>
        <v>67.339999999999989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20.100000000000001</v>
      </c>
      <c r="H101" s="40">
        <v>19.3</v>
      </c>
      <c r="I101" s="40">
        <v>17.100000000000001</v>
      </c>
      <c r="J101" s="40">
        <v>323</v>
      </c>
      <c r="K101" s="41" t="s">
        <v>70</v>
      </c>
      <c r="L101" s="61">
        <v>78</v>
      </c>
    </row>
    <row r="102" spans="1:12" ht="25.5">
      <c r="A102" s="23"/>
      <c r="B102" s="15"/>
      <c r="C102" s="11"/>
      <c r="D102" s="6" t="s">
        <v>26</v>
      </c>
      <c r="E102" s="42" t="s">
        <v>82</v>
      </c>
      <c r="F102" s="43">
        <v>80</v>
      </c>
      <c r="G102" s="43">
        <v>1</v>
      </c>
      <c r="H102" s="43">
        <v>7.1</v>
      </c>
      <c r="I102" s="43">
        <v>5.4</v>
      </c>
      <c r="J102" s="43">
        <v>89.5</v>
      </c>
      <c r="K102" s="44" t="s">
        <v>83</v>
      </c>
      <c r="L102" s="58">
        <v>12.52</v>
      </c>
    </row>
    <row r="103" spans="1:12" ht="25.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51</v>
      </c>
      <c r="L103" s="58">
        <v>8.52</v>
      </c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4.0999999999999996</v>
      </c>
      <c r="H104" s="43">
        <v>0.7</v>
      </c>
      <c r="I104" s="43">
        <v>0.7</v>
      </c>
      <c r="J104" s="43">
        <v>97.5</v>
      </c>
      <c r="K104" s="44">
        <v>878</v>
      </c>
      <c r="L104" s="58">
        <v>2.9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58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8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8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25.700000000000003</v>
      </c>
      <c r="H108" s="19">
        <f t="shared" si="54"/>
        <v>27.099999999999998</v>
      </c>
      <c r="I108" s="19">
        <f t="shared" si="54"/>
        <v>43</v>
      </c>
      <c r="J108" s="19">
        <f t="shared" si="54"/>
        <v>591</v>
      </c>
      <c r="K108" s="25"/>
      <c r="L108" s="59">
        <f t="shared" ref="L108" si="55">SUM(L101:L107)</f>
        <v>101.94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8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58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58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8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58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58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8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8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8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530</v>
      </c>
      <c r="G119" s="32">
        <f t="shared" ref="G119" si="58">G108+G118</f>
        <v>25.700000000000003</v>
      </c>
      <c r="H119" s="32">
        <f t="shared" ref="H119" si="59">H108+H118</f>
        <v>27.099999999999998</v>
      </c>
      <c r="I119" s="32">
        <f t="shared" ref="I119" si="60">I108+I118</f>
        <v>43</v>
      </c>
      <c r="J119" s="32">
        <f t="shared" ref="J119:L119" si="61">J108+J118</f>
        <v>591</v>
      </c>
      <c r="K119" s="32"/>
      <c r="L119" s="60">
        <f t="shared" si="61"/>
        <v>101.94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250</v>
      </c>
      <c r="G120" s="40">
        <v>5.9</v>
      </c>
      <c r="H120" s="40">
        <v>7.8</v>
      </c>
      <c r="I120" s="40">
        <v>17</v>
      </c>
      <c r="J120" s="40">
        <v>161.69999999999999</v>
      </c>
      <c r="K120" s="41" t="s">
        <v>72</v>
      </c>
      <c r="L120" s="61">
        <v>49.14</v>
      </c>
    </row>
    <row r="121" spans="1:12" ht="15">
      <c r="A121" s="14"/>
      <c r="B121" s="15"/>
      <c r="C121" s="11"/>
      <c r="D121" s="6" t="s">
        <v>65</v>
      </c>
      <c r="E121" s="42" t="s">
        <v>66</v>
      </c>
      <c r="F121" s="43">
        <v>50</v>
      </c>
      <c r="G121" s="43">
        <v>3.2</v>
      </c>
      <c r="H121" s="43">
        <v>4</v>
      </c>
      <c r="I121" s="43">
        <v>22</v>
      </c>
      <c r="J121" s="43">
        <v>136.6</v>
      </c>
      <c r="K121" s="44" t="s">
        <v>67</v>
      </c>
      <c r="L121" s="58">
        <v>9.5</v>
      </c>
    </row>
    <row r="122" spans="1:12" ht="25.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44" t="s">
        <v>53</v>
      </c>
      <c r="L122" s="58">
        <v>2.2999999999999998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4.0999999999999996</v>
      </c>
      <c r="H123" s="43">
        <v>0.7</v>
      </c>
      <c r="I123" s="43">
        <v>0.7</v>
      </c>
      <c r="J123" s="43">
        <v>97.5</v>
      </c>
      <c r="K123" s="44">
        <v>878</v>
      </c>
      <c r="L123" s="58">
        <v>2.9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8"/>
    </row>
    <row r="125" spans="1:12" ht="25.5">
      <c r="A125" s="14"/>
      <c r="B125" s="15"/>
      <c r="C125" s="11"/>
      <c r="D125" s="6" t="s">
        <v>26</v>
      </c>
      <c r="E125" s="42" t="s">
        <v>74</v>
      </c>
      <c r="F125" s="43">
        <v>80</v>
      </c>
      <c r="G125" s="43">
        <v>1.1000000000000001</v>
      </c>
      <c r="H125" s="43">
        <v>4.4000000000000004</v>
      </c>
      <c r="I125" s="43">
        <v>10.3</v>
      </c>
      <c r="J125" s="43">
        <v>85</v>
      </c>
      <c r="K125" s="44" t="s">
        <v>68</v>
      </c>
      <c r="L125" s="58">
        <v>5.15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8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14.600000000000001</v>
      </c>
      <c r="H127" s="19">
        <f t="shared" si="62"/>
        <v>16.899999999999999</v>
      </c>
      <c r="I127" s="19">
        <f t="shared" si="62"/>
        <v>56.7</v>
      </c>
      <c r="J127" s="19">
        <f t="shared" si="62"/>
        <v>508.69999999999993</v>
      </c>
      <c r="K127" s="25"/>
      <c r="L127" s="59">
        <f t="shared" ref="L127" si="63">SUM(L120:L126)</f>
        <v>68.989999999999995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8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58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8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58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8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58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58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8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8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630</v>
      </c>
      <c r="G138" s="32">
        <f t="shared" ref="G138" si="66">G127+G137</f>
        <v>14.600000000000001</v>
      </c>
      <c r="H138" s="32">
        <f t="shared" ref="H138" si="67">H127+H137</f>
        <v>16.899999999999999</v>
      </c>
      <c r="I138" s="32">
        <f t="shared" ref="I138" si="68">I127+I137</f>
        <v>56.7</v>
      </c>
      <c r="J138" s="32">
        <f t="shared" ref="J138:L138" si="69">J127+J137</f>
        <v>508.69999999999993</v>
      </c>
      <c r="K138" s="32"/>
      <c r="L138" s="60">
        <f t="shared" si="69"/>
        <v>68.989999999999995</v>
      </c>
    </row>
    <row r="139" spans="1:12" ht="38.2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225</v>
      </c>
      <c r="G139" s="40">
        <v>19</v>
      </c>
      <c r="H139" s="40">
        <v>19.100000000000001</v>
      </c>
      <c r="I139" s="40">
        <v>44.9</v>
      </c>
      <c r="J139" s="40">
        <v>428.3</v>
      </c>
      <c r="K139" s="41" t="s">
        <v>89</v>
      </c>
      <c r="L139" s="61">
        <v>49.62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8"/>
    </row>
    <row r="141" spans="1:12" ht="25.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51</v>
      </c>
      <c r="L141" s="58">
        <v>8.52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50</v>
      </c>
      <c r="G142" s="43">
        <v>4.0999999999999996</v>
      </c>
      <c r="H142" s="43">
        <v>0.7</v>
      </c>
      <c r="I142" s="43">
        <v>0.7</v>
      </c>
      <c r="J142" s="43">
        <v>97.5</v>
      </c>
      <c r="K142" s="44">
        <v>878</v>
      </c>
      <c r="L142" s="58">
        <v>2.9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58"/>
    </row>
    <row r="144" spans="1:12" ht="25.5">
      <c r="A144" s="23"/>
      <c r="B144" s="15"/>
      <c r="C144" s="11"/>
      <c r="D144" s="6" t="s">
        <v>75</v>
      </c>
      <c r="E144" s="42" t="s">
        <v>76</v>
      </c>
      <c r="F144" s="43">
        <v>100</v>
      </c>
      <c r="G144" s="43">
        <v>3.3</v>
      </c>
      <c r="H144" s="43">
        <v>2.7</v>
      </c>
      <c r="I144" s="43">
        <v>8.9</v>
      </c>
      <c r="J144" s="43">
        <v>73.099999999999994</v>
      </c>
      <c r="K144" s="44" t="s">
        <v>77</v>
      </c>
      <c r="L144" s="58">
        <v>4.7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8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26.900000000000002</v>
      </c>
      <c r="H146" s="19">
        <f t="shared" si="70"/>
        <v>22.5</v>
      </c>
      <c r="I146" s="19">
        <f t="shared" si="70"/>
        <v>74.300000000000011</v>
      </c>
      <c r="J146" s="19">
        <f t="shared" si="70"/>
        <v>679.9</v>
      </c>
      <c r="K146" s="25"/>
      <c r="L146" s="59">
        <f t="shared" ref="L146" si="71">SUM(L139:L145)</f>
        <v>65.739999999999995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58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58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58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8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58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58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58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8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8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575</v>
      </c>
      <c r="G157" s="32">
        <f t="shared" ref="G157" si="74">G146+G156</f>
        <v>26.900000000000002</v>
      </c>
      <c r="H157" s="32">
        <f t="shared" ref="H157" si="75">H146+H156</f>
        <v>22.5</v>
      </c>
      <c r="I157" s="32">
        <f t="shared" ref="I157" si="76">I146+I156</f>
        <v>74.300000000000011</v>
      </c>
      <c r="J157" s="32">
        <f t="shared" ref="J157:L157" si="77">J146+J156</f>
        <v>679.9</v>
      </c>
      <c r="K157" s="32"/>
      <c r="L157" s="60">
        <f t="shared" si="77"/>
        <v>65.739999999999995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250</v>
      </c>
      <c r="G158" s="40">
        <v>8.4</v>
      </c>
      <c r="H158" s="40">
        <v>5.8</v>
      </c>
      <c r="I158" s="40">
        <v>20.399999999999999</v>
      </c>
      <c r="J158" s="40">
        <v>166.4</v>
      </c>
      <c r="K158" s="41" t="s">
        <v>79</v>
      </c>
      <c r="L158" s="61">
        <v>36.270000000000003</v>
      </c>
    </row>
    <row r="159" spans="1:12" ht="25.5">
      <c r="A159" s="23"/>
      <c r="B159" s="15"/>
      <c r="C159" s="11"/>
      <c r="D159" s="6" t="s">
        <v>26</v>
      </c>
      <c r="E159" s="42" t="s">
        <v>95</v>
      </c>
      <c r="F159" s="43">
        <v>150</v>
      </c>
      <c r="G159" s="43">
        <v>12.7</v>
      </c>
      <c r="H159" s="43">
        <v>19.2</v>
      </c>
      <c r="I159" s="43">
        <v>3.2</v>
      </c>
      <c r="J159" s="43">
        <v>237</v>
      </c>
      <c r="K159" s="44" t="s">
        <v>96</v>
      </c>
      <c r="L159" s="58">
        <v>30.5</v>
      </c>
    </row>
    <row r="160" spans="1:12" ht="25.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3.5</v>
      </c>
      <c r="H160" s="43">
        <v>3.3</v>
      </c>
      <c r="I160" s="43">
        <v>22.3</v>
      </c>
      <c r="J160" s="43">
        <v>133.4</v>
      </c>
      <c r="K160" s="44" t="s">
        <v>45</v>
      </c>
      <c r="L160" s="58">
        <v>4.2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4.0999999999999996</v>
      </c>
      <c r="H161" s="43">
        <v>0.7</v>
      </c>
      <c r="I161" s="43">
        <v>0.7</v>
      </c>
      <c r="J161" s="43">
        <v>97.5</v>
      </c>
      <c r="K161" s="44">
        <v>878</v>
      </c>
      <c r="L161" s="58">
        <v>2.9</v>
      </c>
    </row>
    <row r="162" spans="1:12" ht="15">
      <c r="A162" s="23"/>
      <c r="B162" s="15"/>
      <c r="C162" s="11"/>
      <c r="D162" s="7" t="s">
        <v>24</v>
      </c>
      <c r="E162" s="42" t="s">
        <v>81</v>
      </c>
      <c r="F162" s="43">
        <v>100</v>
      </c>
      <c r="G162" s="43">
        <v>0.4</v>
      </c>
      <c r="H162" s="43">
        <v>4</v>
      </c>
      <c r="I162" s="43">
        <v>10.4</v>
      </c>
      <c r="J162" s="43">
        <v>45</v>
      </c>
      <c r="K162" s="44" t="s">
        <v>67</v>
      </c>
      <c r="L162" s="58">
        <v>15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8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8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29.1</v>
      </c>
      <c r="H165" s="19">
        <f t="shared" si="78"/>
        <v>33</v>
      </c>
      <c r="I165" s="19">
        <f t="shared" si="78"/>
        <v>57</v>
      </c>
      <c r="J165" s="19">
        <f t="shared" si="78"/>
        <v>679.3</v>
      </c>
      <c r="K165" s="25"/>
      <c r="L165" s="59">
        <f t="shared" ref="L165" si="79">SUM(L158:L164)</f>
        <v>88.870000000000019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58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58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58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8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58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58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58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8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8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750</v>
      </c>
      <c r="G176" s="32">
        <f t="shared" ref="G176" si="82">G165+G175</f>
        <v>29.1</v>
      </c>
      <c r="H176" s="32">
        <f t="shared" ref="H176" si="83">H165+H175</f>
        <v>33</v>
      </c>
      <c r="I176" s="32">
        <f t="shared" ref="I176" si="84">I165+I175</f>
        <v>57</v>
      </c>
      <c r="J176" s="32">
        <f t="shared" ref="J176:L176" si="85">J165+J175</f>
        <v>679.3</v>
      </c>
      <c r="K176" s="32"/>
      <c r="L176" s="60">
        <f t="shared" si="85"/>
        <v>88.870000000000019</v>
      </c>
    </row>
    <row r="177" spans="1:12" ht="38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240</v>
      </c>
      <c r="G177" s="40">
        <v>11.8</v>
      </c>
      <c r="H177" s="40">
        <v>14.8</v>
      </c>
      <c r="I177" s="40">
        <v>24.6</v>
      </c>
      <c r="J177" s="40">
        <v>279.39999999999998</v>
      </c>
      <c r="K177" s="41" t="s">
        <v>91</v>
      </c>
      <c r="L177" s="61">
        <v>45.26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8"/>
    </row>
    <row r="179" spans="1:12" ht="25.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0.3</v>
      </c>
      <c r="H179" s="43">
        <v>0</v>
      </c>
      <c r="I179" s="43">
        <v>6.7</v>
      </c>
      <c r="J179" s="43">
        <v>27.9</v>
      </c>
      <c r="K179" s="44" t="s">
        <v>53</v>
      </c>
      <c r="L179" s="58">
        <v>2.2999999999999998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4.0999999999999996</v>
      </c>
      <c r="H180" s="43">
        <v>0.7</v>
      </c>
      <c r="I180" s="43">
        <v>0.7</v>
      </c>
      <c r="J180" s="43">
        <v>97.5</v>
      </c>
      <c r="K180" s="44">
        <v>878</v>
      </c>
      <c r="L180" s="58">
        <v>2.9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58"/>
    </row>
    <row r="182" spans="1:12" ht="25.5">
      <c r="A182" s="23"/>
      <c r="B182" s="15"/>
      <c r="C182" s="11"/>
      <c r="D182" s="6" t="s">
        <v>75</v>
      </c>
      <c r="E182" s="42" t="s">
        <v>76</v>
      </c>
      <c r="F182" s="43">
        <v>100</v>
      </c>
      <c r="G182" s="43">
        <v>3.3</v>
      </c>
      <c r="H182" s="43">
        <v>2.7</v>
      </c>
      <c r="I182" s="43">
        <v>8.9</v>
      </c>
      <c r="J182" s="43">
        <v>73.099999999999994</v>
      </c>
      <c r="K182" s="44" t="s">
        <v>77</v>
      </c>
      <c r="L182" s="58">
        <v>4.7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8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19.500000000000004</v>
      </c>
      <c r="H184" s="19">
        <f t="shared" si="86"/>
        <v>18.2</v>
      </c>
      <c r="I184" s="19">
        <f t="shared" si="86"/>
        <v>40.9</v>
      </c>
      <c r="J184" s="19">
        <f t="shared" si="86"/>
        <v>477.9</v>
      </c>
      <c r="K184" s="25"/>
      <c r="L184" s="59">
        <f t="shared" ref="L184" si="87">SUM(L177:L183)</f>
        <v>55.16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8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58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58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8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58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58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58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8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8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590</v>
      </c>
      <c r="G195" s="32">
        <f t="shared" ref="G195" si="90">G184+G194</f>
        <v>19.500000000000004</v>
      </c>
      <c r="H195" s="32">
        <f t="shared" ref="H195" si="91">H184+H194</f>
        <v>18.2</v>
      </c>
      <c r="I195" s="32">
        <f t="shared" ref="I195" si="92">I184+I194</f>
        <v>40.9</v>
      </c>
      <c r="J195" s="32">
        <f t="shared" ref="J195:L195" si="93">J184+J194</f>
        <v>477.9</v>
      </c>
      <c r="K195" s="32"/>
      <c r="L195" s="60">
        <f t="shared" si="93"/>
        <v>55.16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618.5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22.46</v>
      </c>
      <c r="H196" s="34">
        <f t="shared" si="94"/>
        <v>23.43</v>
      </c>
      <c r="I196" s="34">
        <f t="shared" si="94"/>
        <v>55.06</v>
      </c>
      <c r="J196" s="34">
        <f t="shared" si="94"/>
        <v>589.32999999999993</v>
      </c>
      <c r="K196" s="34"/>
      <c r="L196" s="62">
        <f t="shared" ref="L196" si="95">(L24+L43+L62+L81+L100+L119+L138+L157+L176+L195)/(IF(L24=0,0,1)+IF(L43=0,0,1)+IF(L62=0,0,1)+IF(L81=0,0,1)+IF(L100=0,0,1)+IF(L119=0,0,1)+IF(L138=0,0,1)+IF(L157=0,0,1)+IF(L176=0,0,1)+IF(L195=0,0,1))</f>
        <v>71.051999999999992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2023-11-06T09:50:47Z</cp:lastPrinted>
  <dcterms:created xsi:type="dcterms:W3CDTF">2022-05-16T14:23:56Z</dcterms:created>
  <dcterms:modified xsi:type="dcterms:W3CDTF">2024-11-10T14:04:40Z</dcterms:modified>
</cp:coreProperties>
</file>